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57" activeTab="0"/>
  </bookViews>
  <sheets>
    <sheet name="Plan3" sheetId="1" r:id="rId1"/>
    <sheet name="Planilha2" sheetId="2" r:id="rId2"/>
  </sheets>
  <definedNames>
    <definedName name="_xlnm.Print_Area" localSheetId="0">'Plan3'!$A$1:$N$38</definedName>
    <definedName name="OLE_LINK1" localSheetId="0">'Plan3'!#REF!</definedName>
  </definedNames>
  <calcPr fullCalcOnLoad="1"/>
</workbook>
</file>

<file path=xl/sharedStrings.xml><?xml version="1.0" encoding="utf-8"?>
<sst xmlns="http://schemas.openxmlformats.org/spreadsheetml/2006/main" count="61" uniqueCount="51">
  <si>
    <t xml:space="preserve">Ministério da Educação   </t>
  </si>
  <si>
    <t xml:space="preserve">Universidade Federal dos Vales do Jequitinhonha e Mucuri    </t>
  </si>
  <si>
    <t xml:space="preserve">Instituto de Ciência e Tecnologia – ICT  </t>
  </si>
  <si>
    <t>Nome:</t>
  </si>
  <si>
    <t>N°</t>
  </si>
  <si>
    <t>Atividade - Grupo I</t>
  </si>
  <si>
    <t>Horas Ativ.</t>
  </si>
  <si>
    <t>Un.</t>
  </si>
  <si>
    <t>Horas AC</t>
  </si>
  <si>
    <t>Limite de Horas</t>
  </si>
  <si>
    <t>Qtd</t>
  </si>
  <si>
    <t>Conversão de Horas</t>
  </si>
  <si>
    <t>I</t>
  </si>
  <si>
    <t xml:space="preserve">Atividades Esportivas </t>
  </si>
  <si>
    <t>h</t>
  </si>
  <si>
    <t>II</t>
  </si>
  <si>
    <t>III</t>
  </si>
  <si>
    <t>Participação em atividades Artísticas e Culturais</t>
  </si>
  <si>
    <t>IV</t>
  </si>
  <si>
    <t>Participação efetiva na organização de exposições e seminários de caráter artístico ou cultural</t>
  </si>
  <si>
    <t>V</t>
  </si>
  <si>
    <t>Participação em exposição artistica ou cultural como expositor</t>
  </si>
  <si>
    <t>VI</t>
  </si>
  <si>
    <t>Participação em Projeto de Extensão Remunerado ou Não Remunerado (comprovação da PROEX)</t>
  </si>
  <si>
    <t>VII</t>
  </si>
  <si>
    <t>Participação efetiva em Diretórios, Centros Academicos e entidades de classe</t>
  </si>
  <si>
    <t>c</t>
  </si>
  <si>
    <t>VIII</t>
  </si>
  <si>
    <t>Participação em Conselhos, Congregações e Colegiados da UFVJM.</t>
  </si>
  <si>
    <t>IX</t>
  </si>
  <si>
    <t>X</t>
  </si>
  <si>
    <t>Participação em atividades beneficientes</t>
  </si>
  <si>
    <t>XI</t>
  </si>
  <si>
    <t>Participação como instrutor em cursos, seminários, oficinas e palestras técnicas  de interesse da sociedade</t>
  </si>
  <si>
    <t>Legenda:</t>
  </si>
  <si>
    <t>Total</t>
  </si>
  <si>
    <t>a - Ano(s);</t>
  </si>
  <si>
    <t>c – Ciclo(s);</t>
  </si>
  <si>
    <t>d – Dia(s);</t>
  </si>
  <si>
    <t>h - Hora(s);</t>
  </si>
  <si>
    <t>p - Publicação(ões).</t>
  </si>
  <si>
    <t xml:space="preserve">             Diamantina – MG,</t>
  </si>
  <si>
    <t>Assinatura</t>
  </si>
  <si>
    <t xml:space="preserve">   </t>
  </si>
  <si>
    <t xml:space="preserve"> Participação efetiva em trabalho voluntário, atividades comunitárias, CIPAS, associações de bairros, brigadas de incêndio e associações escolares</t>
  </si>
  <si>
    <t>XII</t>
  </si>
  <si>
    <t>Participação em comissões designadas por portaria</t>
  </si>
  <si>
    <t>Matrícula:</t>
  </si>
  <si>
    <t>Cursos de Aperfeiçoamento  e/ou Língua Estrangeira</t>
  </si>
  <si>
    <t>Formulário de Registro de Atividades Complementares – Eng. Geológica</t>
  </si>
  <si>
    <t>Conforme Resolução Nº 46 ICT, de 07 de abril de 2017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</si>
</sst>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9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rgb="FF1F1C1B"/>
      </right>
      <top>
        <color indexed="63"/>
      </top>
      <bottom style="medium">
        <color rgb="FF1F1C1B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16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>
      <alignment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172" fontId="9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37" borderId="0" xfId="0" applyFill="1" applyBorder="1" applyAlignment="1" applyProtection="1">
      <alignment vertical="center"/>
      <protection/>
    </xf>
    <xf numFmtId="0" fontId="0" fillId="37" borderId="0" xfId="0" applyFont="1" applyFill="1" applyAlignment="1" applyProtection="1">
      <alignment/>
      <protection hidden="1"/>
    </xf>
    <xf numFmtId="0" fontId="0" fillId="37" borderId="0" xfId="0" applyFont="1" applyFill="1" applyBorder="1" applyAlignment="1" applyProtection="1">
      <alignment vertical="center"/>
      <protection/>
    </xf>
    <xf numFmtId="0" fontId="0" fillId="38" borderId="0" xfId="0" applyFill="1" applyBorder="1" applyAlignment="1" applyProtection="1">
      <alignment vertical="center"/>
      <protection/>
    </xf>
    <xf numFmtId="0" fontId="1" fillId="38" borderId="0" xfId="0" applyFont="1" applyFill="1" applyBorder="1" applyAlignment="1" applyProtection="1">
      <alignment horizontal="center" vertical="center"/>
      <protection/>
    </xf>
    <xf numFmtId="0" fontId="0" fillId="38" borderId="0" xfId="0" applyFill="1" applyAlignment="1" applyProtection="1">
      <alignment/>
      <protection/>
    </xf>
    <xf numFmtId="0" fontId="0" fillId="39" borderId="0" xfId="0" applyFill="1" applyBorder="1" applyAlignment="1">
      <alignment horizontal="center" vertical="center"/>
    </xf>
    <xf numFmtId="0" fontId="0" fillId="38" borderId="0" xfId="0" applyFont="1" applyFill="1" applyAlignment="1" applyProtection="1">
      <alignment/>
      <protection hidden="1"/>
    </xf>
    <xf numFmtId="0" fontId="0" fillId="38" borderId="11" xfId="0" applyFill="1" applyBorder="1" applyAlignment="1" applyProtection="1">
      <alignment horizontal="center" vertical="center"/>
      <protection locked="0"/>
    </xf>
    <xf numFmtId="0" fontId="0" fillId="38" borderId="0" xfId="0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10" fillId="36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0" fontId="5" fillId="39" borderId="10" xfId="0" applyFont="1" applyFill="1" applyBorder="1" applyAlignment="1" applyProtection="1">
      <alignment vertical="center" wrapText="1"/>
      <protection hidden="1"/>
    </xf>
    <xf numFmtId="0" fontId="0" fillId="0" borderId="13" xfId="0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37" borderId="0" xfId="0" applyFont="1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 locked="0"/>
    </xf>
    <xf numFmtId="172" fontId="9" fillId="0" borderId="0" xfId="0" applyNumberFormat="1" applyFont="1" applyBorder="1" applyAlignment="1" applyProtection="1">
      <alignment horizontal="left" vertical="center"/>
      <protection hidden="1"/>
    </xf>
    <xf numFmtId="0" fontId="0" fillId="0" borderId="16" xfId="0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0" fontId="5" fillId="0" borderId="17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Sem título1" xfId="53"/>
    <cellStyle name="Sem título2" xfId="54"/>
    <cellStyle name="Sem título3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2</xdr:col>
      <xdr:colOff>533400</xdr:colOff>
      <xdr:row>4</xdr:row>
      <xdr:rowOff>95250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85725</xdr:rowOff>
    </xdr:from>
    <xdr:to>
      <xdr:col>12</xdr:col>
      <xdr:colOff>333375</xdr:colOff>
      <xdr:row>4</xdr:row>
      <xdr:rowOff>76200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857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view="pageBreakPreview" zoomScale="130" zoomScaleNormal="150" zoomScaleSheetLayoutView="130" zoomScalePageLayoutView="0" workbookViewId="0" topLeftCell="A1">
      <selection activeCell="Q14" sqref="Q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1.28125" style="0" customWidth="1"/>
    <col min="4" max="4" width="9.7109375" style="0" customWidth="1"/>
    <col min="5" max="5" width="13.57421875" style="0" customWidth="1"/>
    <col min="7" max="7" width="4.00390625" style="0" customWidth="1"/>
    <col min="8" max="8" width="4.8515625" style="0" customWidth="1"/>
    <col min="9" max="9" width="3.421875" style="0" customWidth="1"/>
    <col min="10" max="10" width="4.8515625" style="0" customWidth="1"/>
    <col min="11" max="11" width="6.8515625" style="0" customWidth="1"/>
    <col min="12" max="12" width="4.7109375" style="0" customWidth="1"/>
    <col min="13" max="13" width="7.8515625" style="0" customWidth="1"/>
    <col min="14" max="14" width="1.28515625" style="0" customWidth="1"/>
  </cols>
  <sheetData>
    <row r="1" spans="1:14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.75">
      <c r="A2" s="34"/>
      <c r="B2" s="34"/>
      <c r="C2" s="34"/>
      <c r="D2" s="52" t="s">
        <v>0</v>
      </c>
      <c r="E2" s="52"/>
      <c r="F2" s="52"/>
      <c r="G2" s="52"/>
      <c r="H2" s="52"/>
      <c r="I2" s="52"/>
      <c r="J2" s="52"/>
      <c r="K2" s="34"/>
      <c r="L2" s="34"/>
      <c r="M2" s="34"/>
      <c r="N2" s="1"/>
    </row>
    <row r="3" spans="1:13" ht="12.75">
      <c r="A3" s="34"/>
      <c r="B3" s="34"/>
      <c r="C3" s="34"/>
      <c r="D3" s="52" t="s">
        <v>1</v>
      </c>
      <c r="E3" s="52"/>
      <c r="F3" s="52"/>
      <c r="G3" s="52"/>
      <c r="H3" s="52"/>
      <c r="I3" s="52"/>
      <c r="J3" s="52"/>
      <c r="K3" s="34"/>
      <c r="L3" s="34"/>
      <c r="M3" s="34"/>
    </row>
    <row r="4" spans="1:13" ht="12.75">
      <c r="A4" s="34"/>
      <c r="B4" s="34"/>
      <c r="C4" s="34"/>
      <c r="D4" s="53" t="s">
        <v>2</v>
      </c>
      <c r="E4" s="53"/>
      <c r="F4" s="53"/>
      <c r="G4" s="53"/>
      <c r="H4" s="53"/>
      <c r="I4" s="53"/>
      <c r="J4" s="53"/>
      <c r="K4" s="34"/>
      <c r="L4" s="34"/>
      <c r="M4" s="34"/>
    </row>
    <row r="5" spans="1:14" ht="8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3" ht="15.75">
      <c r="A6" s="34"/>
      <c r="B6" s="44" t="s">
        <v>49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.75">
      <c r="A7" s="3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" customFormat="1" ht="12.75">
      <c r="A8" s="34"/>
      <c r="B8" s="20"/>
      <c r="C8" s="45" t="s">
        <v>50</v>
      </c>
      <c r="D8" s="45"/>
      <c r="E8" s="45"/>
      <c r="F8" s="45"/>
      <c r="G8" s="45"/>
      <c r="H8" s="45"/>
      <c r="I8" s="45"/>
      <c r="J8" s="45"/>
      <c r="K8" s="45"/>
      <c r="L8" s="45"/>
      <c r="M8" s="20"/>
    </row>
    <row r="9" spans="1:13" s="25" customFormat="1" ht="12.75">
      <c r="A9" s="34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3"/>
    </row>
    <row r="10" spans="1:13" s="3" customFormat="1" ht="12.75">
      <c r="A10" s="34"/>
      <c r="B10" s="20"/>
      <c r="C10" s="21" t="s">
        <v>3</v>
      </c>
      <c r="D10" s="46"/>
      <c r="E10" s="46"/>
      <c r="F10" s="46"/>
      <c r="G10" s="46"/>
      <c r="H10" s="20" t="s">
        <v>47</v>
      </c>
      <c r="I10" s="22"/>
      <c r="J10" s="22"/>
      <c r="K10" s="46"/>
      <c r="L10" s="46"/>
      <c r="M10" s="46"/>
    </row>
    <row r="11" spans="1:13" s="30" customFormat="1" ht="12.75">
      <c r="A11" s="26"/>
      <c r="B11" s="23"/>
      <c r="C11" s="27"/>
      <c r="D11" s="28"/>
      <c r="E11" s="28"/>
      <c r="F11" s="28"/>
      <c r="G11" s="28"/>
      <c r="H11" s="23"/>
      <c r="I11" s="29"/>
      <c r="J11" s="29"/>
      <c r="K11" s="28"/>
      <c r="L11" s="28"/>
      <c r="M11" s="28"/>
    </row>
    <row r="12" spans="1:14" ht="19.5" customHeight="1">
      <c r="A12" s="39"/>
      <c r="B12" s="4" t="s">
        <v>4</v>
      </c>
      <c r="C12" s="40" t="s">
        <v>5</v>
      </c>
      <c r="D12" s="41"/>
      <c r="E12" s="41"/>
      <c r="F12" s="41"/>
      <c r="G12" s="41"/>
      <c r="H12" s="5" t="s">
        <v>6</v>
      </c>
      <c r="I12" s="4" t="s">
        <v>7</v>
      </c>
      <c r="J12" s="5" t="s">
        <v>8</v>
      </c>
      <c r="K12" s="5" t="s">
        <v>9</v>
      </c>
      <c r="L12" s="6" t="s">
        <v>10</v>
      </c>
      <c r="M12" s="5" t="s">
        <v>11</v>
      </c>
      <c r="N12" s="48"/>
    </row>
    <row r="13" spans="1:14" ht="15.75" customHeight="1" thickBot="1">
      <c r="A13" s="39"/>
      <c r="B13" s="7" t="s">
        <v>12</v>
      </c>
      <c r="C13" s="33" t="s">
        <v>13</v>
      </c>
      <c r="D13" s="33"/>
      <c r="E13" s="33"/>
      <c r="F13" s="33"/>
      <c r="G13" s="33"/>
      <c r="H13" s="54">
        <v>10</v>
      </c>
      <c r="I13" s="54" t="s">
        <v>14</v>
      </c>
      <c r="J13" s="54">
        <v>1</v>
      </c>
      <c r="K13" s="54">
        <v>10</v>
      </c>
      <c r="L13" s="9"/>
      <c r="M13" s="8">
        <f aca="true" t="shared" si="0" ref="M13:M21">IF((L13/H13*J13)&lt;=K13,ROUNDUP(((L13/H13)*J13),0),K13)</f>
        <v>0</v>
      </c>
      <c r="N13" s="48"/>
    </row>
    <row r="14" spans="1:14" ht="15.75" customHeight="1" thickBot="1">
      <c r="A14" s="39"/>
      <c r="B14" s="7" t="s">
        <v>15</v>
      </c>
      <c r="C14" s="42" t="s">
        <v>48</v>
      </c>
      <c r="D14" s="42"/>
      <c r="E14" s="42"/>
      <c r="F14" s="42"/>
      <c r="G14" s="42"/>
      <c r="H14" s="54">
        <v>6</v>
      </c>
      <c r="I14" s="54" t="s">
        <v>14</v>
      </c>
      <c r="J14" s="54">
        <v>1</v>
      </c>
      <c r="K14" s="54">
        <v>10</v>
      </c>
      <c r="L14" s="9"/>
      <c r="M14" s="8">
        <f t="shared" si="0"/>
        <v>0</v>
      </c>
      <c r="N14" s="48"/>
    </row>
    <row r="15" spans="1:14" ht="15.75" customHeight="1" thickBot="1">
      <c r="A15" s="39"/>
      <c r="B15" s="7" t="s">
        <v>16</v>
      </c>
      <c r="C15" s="33" t="s">
        <v>17</v>
      </c>
      <c r="D15" s="33"/>
      <c r="E15" s="33"/>
      <c r="F15" s="33"/>
      <c r="G15" s="33"/>
      <c r="H15" s="54">
        <v>12</v>
      </c>
      <c r="I15" s="54" t="s">
        <v>14</v>
      </c>
      <c r="J15" s="54">
        <v>1</v>
      </c>
      <c r="K15" s="54">
        <v>10</v>
      </c>
      <c r="L15" s="9"/>
      <c r="M15" s="8">
        <f t="shared" si="0"/>
        <v>0</v>
      </c>
      <c r="N15" s="48"/>
    </row>
    <row r="16" spans="1:14" ht="15.75" customHeight="1" thickBot="1">
      <c r="A16" s="39"/>
      <c r="B16" s="10" t="s">
        <v>18</v>
      </c>
      <c r="C16" s="33" t="s">
        <v>19</v>
      </c>
      <c r="D16" s="33"/>
      <c r="E16" s="33"/>
      <c r="F16" s="33"/>
      <c r="G16" s="33"/>
      <c r="H16" s="54">
        <v>8</v>
      </c>
      <c r="I16" s="54" t="s">
        <v>14</v>
      </c>
      <c r="J16" s="54">
        <v>1</v>
      </c>
      <c r="K16" s="54">
        <v>10</v>
      </c>
      <c r="L16" s="9"/>
      <c r="M16" s="8">
        <f t="shared" si="0"/>
        <v>0</v>
      </c>
      <c r="N16" s="48"/>
    </row>
    <row r="17" spans="1:14" ht="15.75" customHeight="1" thickBot="1">
      <c r="A17" s="39"/>
      <c r="B17" s="7" t="s">
        <v>20</v>
      </c>
      <c r="C17" s="33" t="s">
        <v>21</v>
      </c>
      <c r="D17" s="33"/>
      <c r="E17" s="33"/>
      <c r="F17" s="33"/>
      <c r="G17" s="33"/>
      <c r="H17" s="54">
        <v>4</v>
      </c>
      <c r="I17" s="54" t="s">
        <v>14</v>
      </c>
      <c r="J17" s="54">
        <v>1</v>
      </c>
      <c r="K17" s="54">
        <v>5</v>
      </c>
      <c r="L17" s="9"/>
      <c r="M17" s="8">
        <f t="shared" si="0"/>
        <v>0</v>
      </c>
      <c r="N17" s="48"/>
    </row>
    <row r="18" spans="1:14" ht="15.75" customHeight="1" thickBot="1">
      <c r="A18" s="39"/>
      <c r="B18" s="7" t="s">
        <v>22</v>
      </c>
      <c r="C18" s="33" t="s">
        <v>23</v>
      </c>
      <c r="D18" s="33"/>
      <c r="E18" s="33"/>
      <c r="F18" s="33"/>
      <c r="G18" s="33"/>
      <c r="H18" s="54">
        <v>4</v>
      </c>
      <c r="I18" s="54" t="s">
        <v>14</v>
      </c>
      <c r="J18" s="54">
        <v>1</v>
      </c>
      <c r="K18" s="54">
        <v>50</v>
      </c>
      <c r="L18" s="9"/>
      <c r="M18" s="8">
        <f t="shared" si="0"/>
        <v>0</v>
      </c>
      <c r="N18" s="48"/>
    </row>
    <row r="19" spans="1:14" ht="15.75" customHeight="1" thickBot="1">
      <c r="A19" s="39"/>
      <c r="B19" s="7" t="s">
        <v>24</v>
      </c>
      <c r="C19" s="49" t="s">
        <v>25</v>
      </c>
      <c r="D19" s="50"/>
      <c r="E19" s="50"/>
      <c r="F19" s="50"/>
      <c r="G19" s="51"/>
      <c r="H19" s="54">
        <v>1</v>
      </c>
      <c r="I19" s="54" t="s">
        <v>26</v>
      </c>
      <c r="J19" s="54">
        <v>20</v>
      </c>
      <c r="K19" s="54">
        <v>20</v>
      </c>
      <c r="L19" s="9"/>
      <c r="M19" s="8">
        <f>IF((L19/H19*J19)&lt;=K19,ROUNDUP(((L19/H19)*J19),0),K19)</f>
        <v>0</v>
      </c>
      <c r="N19" s="48"/>
    </row>
    <row r="20" spans="1:14" ht="15.75" customHeight="1" thickBot="1">
      <c r="A20" s="39"/>
      <c r="B20" s="7" t="s">
        <v>27</v>
      </c>
      <c r="C20" s="33" t="s">
        <v>28</v>
      </c>
      <c r="D20" s="33"/>
      <c r="E20" s="33"/>
      <c r="F20" s="33"/>
      <c r="G20" s="33"/>
      <c r="H20" s="54">
        <v>1</v>
      </c>
      <c r="I20" s="54" t="s">
        <v>26</v>
      </c>
      <c r="J20" s="54">
        <v>15</v>
      </c>
      <c r="K20" s="54">
        <v>5</v>
      </c>
      <c r="L20" s="9"/>
      <c r="M20" s="8">
        <f>IF((L20/H20*J20)&lt;=K20,ROUNDUP(((L20/H20)*J20),0),K20)</f>
        <v>0</v>
      </c>
      <c r="N20" s="48"/>
    </row>
    <row r="21" spans="1:14" ht="15.75" customHeight="1" thickBot="1">
      <c r="A21" s="39"/>
      <c r="B21" s="7" t="s">
        <v>29</v>
      </c>
      <c r="C21" s="33" t="s">
        <v>46</v>
      </c>
      <c r="D21" s="33"/>
      <c r="E21" s="33"/>
      <c r="F21" s="33"/>
      <c r="G21" s="33"/>
      <c r="H21" s="54">
        <v>1</v>
      </c>
      <c r="I21" s="54" t="s">
        <v>26</v>
      </c>
      <c r="J21" s="54">
        <v>1</v>
      </c>
      <c r="K21" s="54">
        <v>5</v>
      </c>
      <c r="L21" s="9"/>
      <c r="M21" s="8">
        <f t="shared" si="0"/>
        <v>0</v>
      </c>
      <c r="N21" s="48"/>
    </row>
    <row r="22" spans="1:14" ht="15.75" customHeight="1" thickBot="1">
      <c r="A22" s="39"/>
      <c r="B22" s="7" t="s">
        <v>30</v>
      </c>
      <c r="C22" s="33" t="s">
        <v>44</v>
      </c>
      <c r="D22" s="33"/>
      <c r="E22" s="33"/>
      <c r="F22" s="33"/>
      <c r="G22" s="33"/>
      <c r="H22" s="54">
        <v>12</v>
      </c>
      <c r="I22" s="54" t="s">
        <v>14</v>
      </c>
      <c r="J22" s="54">
        <v>1</v>
      </c>
      <c r="K22" s="54">
        <v>5</v>
      </c>
      <c r="L22" s="9"/>
      <c r="M22" s="8">
        <f>IF((L22/H22*J22)&lt;=K22,ROUNDUP(((L22/H22)*J22),0),K22)</f>
        <v>0</v>
      </c>
      <c r="N22" s="48"/>
    </row>
    <row r="23" spans="1:14" ht="15.75" customHeight="1" thickBot="1">
      <c r="A23" s="39"/>
      <c r="B23" s="7" t="s">
        <v>32</v>
      </c>
      <c r="C23" s="33" t="s">
        <v>31</v>
      </c>
      <c r="D23" s="33"/>
      <c r="E23" s="33"/>
      <c r="F23" s="33"/>
      <c r="G23" s="33"/>
      <c r="H23" s="54">
        <v>12</v>
      </c>
      <c r="I23" s="54" t="s">
        <v>14</v>
      </c>
      <c r="J23" s="54">
        <v>1</v>
      </c>
      <c r="K23" s="54">
        <v>5</v>
      </c>
      <c r="L23" s="9"/>
      <c r="M23" s="8">
        <f>IF((L23/H23*J23)&lt;=K23,ROUNDUP(((L23/H23)*J23),0),K23)</f>
        <v>0</v>
      </c>
      <c r="N23" s="48"/>
    </row>
    <row r="24" spans="1:14" ht="16.5" customHeight="1" thickBot="1">
      <c r="A24" s="17"/>
      <c r="B24" s="7" t="s">
        <v>45</v>
      </c>
      <c r="C24" s="33" t="s">
        <v>33</v>
      </c>
      <c r="D24" s="33"/>
      <c r="E24" s="33"/>
      <c r="F24" s="33"/>
      <c r="G24" s="33"/>
      <c r="H24" s="54">
        <v>4</v>
      </c>
      <c r="I24" s="54" t="s">
        <v>14</v>
      </c>
      <c r="J24" s="54">
        <v>1</v>
      </c>
      <c r="K24" s="54">
        <v>20</v>
      </c>
      <c r="L24" s="9"/>
      <c r="M24" s="8">
        <f>IF((L24/H24*J24)&lt;=K24,ROUNDUP(((L24/H24)*J24),0),K24)</f>
        <v>0</v>
      </c>
      <c r="N24" s="34"/>
    </row>
    <row r="25" spans="1:14" ht="8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34"/>
    </row>
    <row r="26" spans="1:14" ht="9" customHeight="1">
      <c r="A26" s="17"/>
      <c r="B26" s="17"/>
      <c r="C26" s="11" t="s">
        <v>34</v>
      </c>
      <c r="D26" s="34"/>
      <c r="E26" s="34"/>
      <c r="F26" s="34"/>
      <c r="G26" s="34"/>
      <c r="H26" s="34"/>
      <c r="I26" s="34"/>
      <c r="J26" s="34"/>
      <c r="K26" s="35" t="s">
        <v>35</v>
      </c>
      <c r="L26" s="35"/>
      <c r="M26" s="36">
        <f>SUM(M13:M24)</f>
        <v>0</v>
      </c>
      <c r="N26" s="34"/>
    </row>
    <row r="27" spans="1:14" ht="8.25" customHeight="1">
      <c r="A27" s="17"/>
      <c r="B27" s="17"/>
      <c r="C27" s="12" t="s">
        <v>36</v>
      </c>
      <c r="D27" s="34"/>
      <c r="E27" s="34"/>
      <c r="F27" s="34"/>
      <c r="G27" s="34"/>
      <c r="H27" s="34"/>
      <c r="I27" s="34"/>
      <c r="J27" s="34"/>
      <c r="K27" s="35"/>
      <c r="L27" s="35"/>
      <c r="M27" s="36"/>
      <c r="N27" s="34"/>
    </row>
    <row r="28" spans="1:14" ht="9" customHeight="1">
      <c r="A28" s="17"/>
      <c r="B28" s="17"/>
      <c r="C28" s="12" t="s">
        <v>37</v>
      </c>
      <c r="D28" s="34"/>
      <c r="E28" s="34"/>
      <c r="F28" s="34"/>
      <c r="G28" s="34"/>
      <c r="H28" s="34"/>
      <c r="I28" s="34"/>
      <c r="J28" s="34"/>
      <c r="K28" s="37"/>
      <c r="L28" s="37"/>
      <c r="M28" s="37"/>
      <c r="N28" s="34"/>
    </row>
    <row r="29" spans="1:14" ht="9" customHeight="1">
      <c r="A29" s="17"/>
      <c r="B29" s="17"/>
      <c r="C29" s="12" t="s">
        <v>38</v>
      </c>
      <c r="D29" s="34"/>
      <c r="E29" s="34"/>
      <c r="F29" s="43"/>
      <c r="G29" s="43"/>
      <c r="H29" s="43"/>
      <c r="I29" s="43"/>
      <c r="J29" s="43"/>
      <c r="K29" s="38"/>
      <c r="L29" s="38"/>
      <c r="M29" s="38"/>
      <c r="N29" s="34"/>
    </row>
    <row r="30" spans="1:14" ht="12.75">
      <c r="A30" s="17"/>
      <c r="B30" s="17"/>
      <c r="C30" s="12" t="s">
        <v>39</v>
      </c>
      <c r="D30" s="34"/>
      <c r="E30" s="34"/>
      <c r="F30" s="43"/>
      <c r="G30" s="43"/>
      <c r="H30" s="43"/>
      <c r="I30" s="43"/>
      <c r="J30" s="43"/>
      <c r="K30" s="38"/>
      <c r="L30" s="38"/>
      <c r="M30" s="38"/>
      <c r="N30" s="17"/>
    </row>
    <row r="31" spans="1:14" ht="12.75">
      <c r="A31" s="17"/>
      <c r="B31" s="17"/>
      <c r="C31" s="12" t="s">
        <v>40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</row>
    <row r="33" spans="1:14" ht="18.75" customHeight="1">
      <c r="A33" s="17"/>
      <c r="B33" s="17"/>
      <c r="C33" s="17"/>
      <c r="D33" s="31" t="s">
        <v>41</v>
      </c>
      <c r="E33" s="31"/>
      <c r="F33" s="47">
        <f ca="1">TODAY()</f>
        <v>42866</v>
      </c>
      <c r="G33" s="47"/>
      <c r="H33" s="47"/>
      <c r="I33" s="47"/>
      <c r="J33" s="47"/>
      <c r="K33" s="47"/>
      <c r="L33" s="47"/>
      <c r="M33" s="47"/>
      <c r="N33" s="47"/>
    </row>
    <row r="34" spans="1:13" ht="21" customHeight="1" hidden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5" ht="12.75" customHeight="1" hidden="1">
      <c r="A35" s="17"/>
      <c r="B35" s="17"/>
      <c r="C35" s="17"/>
      <c r="D35" s="13"/>
      <c r="E35" s="1"/>
    </row>
    <row r="36" spans="1:11" ht="14.25" customHeight="1" hidden="1">
      <c r="A36" s="17"/>
      <c r="B36" s="17"/>
      <c r="C36" s="17"/>
      <c r="F36" s="14"/>
      <c r="G36" s="14"/>
      <c r="H36" s="14"/>
      <c r="I36" s="14"/>
      <c r="J36" s="14"/>
      <c r="K36" s="14"/>
    </row>
    <row r="37" spans="1:14" ht="34.5" customHeight="1">
      <c r="A37" s="17"/>
      <c r="B37" s="17"/>
      <c r="C37" s="17"/>
      <c r="E37" s="15"/>
      <c r="F37" s="14"/>
      <c r="G37" s="14"/>
      <c r="N37" s="17"/>
    </row>
    <row r="38" spans="1:14" ht="12.75">
      <c r="A38" s="17"/>
      <c r="B38" s="17"/>
      <c r="C38" s="17"/>
      <c r="D38" s="32" t="s">
        <v>42</v>
      </c>
      <c r="E38" s="32"/>
      <c r="F38" s="32"/>
      <c r="G38" s="32"/>
      <c r="H38" s="32"/>
      <c r="I38" s="32"/>
      <c r="J38" s="32"/>
      <c r="K38" s="32"/>
      <c r="L38" s="17"/>
      <c r="M38" s="17"/>
      <c r="N38" s="17"/>
    </row>
    <row r="39" spans="2:13" ht="12.75">
      <c r="B39" s="17"/>
      <c r="C39" s="17"/>
      <c r="L39" s="17"/>
      <c r="M39" s="17"/>
    </row>
  </sheetData>
  <sheetProtection selectLockedCells="1" selectUnlockedCells="1"/>
  <mergeCells count="38">
    <mergeCell ref="A5:N5"/>
    <mergeCell ref="A1:C4"/>
    <mergeCell ref="D1:N1"/>
    <mergeCell ref="D2:J2"/>
    <mergeCell ref="K2:M4"/>
    <mergeCell ref="D3:J3"/>
    <mergeCell ref="D4:J4"/>
    <mergeCell ref="A6:A10"/>
    <mergeCell ref="B6:M6"/>
    <mergeCell ref="C8:L8"/>
    <mergeCell ref="D10:G10"/>
    <mergeCell ref="K10:M10"/>
    <mergeCell ref="F33:N33"/>
    <mergeCell ref="N12:N23"/>
    <mergeCell ref="C19:G19"/>
    <mergeCell ref="A12:A23"/>
    <mergeCell ref="C12:G12"/>
    <mergeCell ref="C13:G13"/>
    <mergeCell ref="C14:G14"/>
    <mergeCell ref="C15:G15"/>
    <mergeCell ref="F29:J30"/>
    <mergeCell ref="K29:M30"/>
    <mergeCell ref="C16:G16"/>
    <mergeCell ref="C17:G17"/>
    <mergeCell ref="C18:G18"/>
    <mergeCell ref="C20:G20"/>
    <mergeCell ref="C21:G21"/>
    <mergeCell ref="C22:G22"/>
    <mergeCell ref="D33:E33"/>
    <mergeCell ref="D38:K38"/>
    <mergeCell ref="C23:G23"/>
    <mergeCell ref="C24:G24"/>
    <mergeCell ref="N24:N29"/>
    <mergeCell ref="D26:J28"/>
    <mergeCell ref="K26:L27"/>
    <mergeCell ref="M26:M27"/>
    <mergeCell ref="K28:M28"/>
    <mergeCell ref="D29:E30"/>
  </mergeCells>
  <printOptions/>
  <pageMargins left="0.7479166666666667" right="0.7479166666666667" top="0.5118055555555555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30" zoomScaleNormal="150" zoomScaleSheetLayoutView="130" zoomScalePageLayoutView="0" workbookViewId="0" topLeftCell="A1">
      <selection activeCell="B21" sqref="B21"/>
    </sheetView>
  </sheetViews>
  <sheetFormatPr defaultColWidth="11.57421875" defaultRowHeight="12.75"/>
  <sheetData>
    <row r="1" ht="12.75">
      <c r="A1" s="16"/>
    </row>
    <row r="19" ht="12.75">
      <c r="C19" t="s">
        <v>43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Franco</dc:creator>
  <cp:keywords/>
  <dc:description/>
  <cp:lastModifiedBy>Lucas Franco</cp:lastModifiedBy>
  <cp:lastPrinted>2016-09-14T18:20:39Z</cp:lastPrinted>
  <dcterms:created xsi:type="dcterms:W3CDTF">2016-09-14T18:23:59Z</dcterms:created>
  <dcterms:modified xsi:type="dcterms:W3CDTF">2017-05-11T19:00:12Z</dcterms:modified>
  <cp:category/>
  <cp:version/>
  <cp:contentType/>
  <cp:contentStatus/>
</cp:coreProperties>
</file>